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 Claim-Evidence Map" sheetId="1" state="visible" r:id="rId3"/>
    <sheet name="02 Pillar-Block Matrix" sheetId="2" state="visible" r:id="rId4"/>
  </sheets>
  <definedNames>
    <definedName function="false" hidden="true" localSheetId="0" name="_xlnm._FilterDatabase" vbProcedure="false">'01 Claim-Evidence Map'!$A$4:$F$15</definedName>
    <definedName function="false" hidden="true" localSheetId="1" name="_xlnm._FilterDatabase" vbProcedure="false">'02 Pillar-Block Matrix'!$A$4:$J$28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<sst xmlns="http://schemas.openxmlformats.org/spreadsheetml/2006/main" count="303" uniqueCount="226">
  <si>
    <t xml:space="preserve">DEXTERITY VENTURE INSTITUTE  |  CFDAS CLAIM-TO-CURRICULUM EVIDENCE MAP</t>
  </si>
  <si>
    <t xml:space="preserve">Source of truth: _Stud__CFDAS_TwoTrack_Curriculum_Traceability.xlsx (25 blocks x 3.0 hrs = 75 hrs per track; batch commencing last week of Aug 2026). Every citation below references Block IDs (B01-B25) and Units (U01-U13) in sheet '02 Block Detail' of that workbook. v1.1 adds B25 (AI-assisted development).</t>
  </si>
  <si>
    <t xml:space="preserve">#</t>
  </si>
  <si>
    <t xml:space="preserve">Claim made in lead reply</t>
  </si>
  <si>
    <t xml:space="preserve">Curriculum evidence (verbatim anchors from Block Detail sheet)</t>
  </si>
  <si>
    <t xml:space="preserve">Block / Unit citations</t>
  </si>
  <si>
    <t xml:space="preserve">Hours</t>
  </si>
  <si>
    <t xml:space="preserve">% of 75 hrs</t>
  </si>
  <si>
    <t xml:space="preserve">C1</t>
  </si>
  <si>
    <t xml:space="preserve">An FDE is not a 'deployment engineer' - the role is distinguished from adjacent roles at the outset.</t>
  </si>
  <si>
    <t xml:space="preserve">B01 learning outcome: 'Distinguish the Forward Deployed Engineer role from adjacent roles'; key topics include 'FDE vs SA vs SE vs Consultant; a day in the life; the deployment gap; success metrics for an FDE'. The very first block of the programme teaches the role definition the lead is describing.</t>
  </si>
  <si>
    <t xml:space="preserve">B01 / U01</t>
  </si>
  <si>
    <t xml:space="preserve">C2</t>
  </si>
  <si>
    <t xml:space="preserve">'Understanding their business problem' - end-to-end work starts with the client's problem, not technology.</t>
  </si>
  <si>
    <t xml:space="preserve">B02: 'Convert an ambiguous executive ask into a MECE issue tree, run a discovery cycle, and produce a defensible POC charter with success criteria and a kill switch'; topics include discovery interview technique, requirement elicitation, anti-patterns of solution-first thinking. B09: 'Frame a business problem as an ML problem with a metric the client will accept'.</t>
  </si>
  <si>
    <t xml:space="preserve">B02 / U01; B09 / U06</t>
  </si>
  <si>
    <t xml:space="preserve">C3</t>
  </si>
  <si>
    <t xml:space="preserve">'Designing the AI solution' (Pillar P1 - AI System Design &amp; Architecture).</t>
  </si>
  <si>
    <t xml:space="preserve">B11: model selection scorecard on 'cost, latency and residency evidence'. B12: 'Design the harness around the model - context assembly, tool surface, memory, control loop'; architecture decision records. B23: 'Complete Solution Design Document', C4-style architecture diagrams, non-functional requirements.</t>
  </si>
  <si>
    <t xml:space="preserve">B11, B12 / U07; B23 / U13</t>
  </si>
  <si>
    <t xml:space="preserve">C4</t>
  </si>
  <si>
    <t xml:space="preserve">'Building it' (Pillar P2 - Agentic Workflows &amp; Toolchains) - the largest share of the programme.</t>
  </si>
  <si>
    <t xml:space="preserve">B08 ingestion pipelines with quality/PII gates; B13-B14 RAG build, advanced retrieval, Financial Knowledge Assistant; B15-B18 agent anatomy, multi-agent architecture, LangGraph, CrewAI, AutoGen, PydanticAI, MCP interop, agent memory (Mem0), Google ADK and the Shipment Rerouting Agent. Plus engineering foundations B03 (production Python) and B04 (Git/GitFlow inside a client repository). IMPORTANT: B15-B18 are frameworks for building agentic systems as a client deliverable. They are NOT evidence for teaching the use of AI coding assistants - that is B25, cited separately at C12. Do not cite one as evidence for the other.</t>
  </si>
  <si>
    <t xml:space="preserve">B08 / U05; B13-B14 / U08; B15-B16 / U09; B17-B18 / U10; B03-B04 / U02</t>
  </si>
  <si>
    <t xml:space="preserve">C5</t>
  </si>
  <si>
    <t xml:space="preserve">'Shipping it into their environment' (Pillar P3 - Deployment &amp; Production Engineering).</t>
  </si>
  <si>
    <t xml:space="preserve">B05 Jenkins/GitHub Actions CI-CD ('choose the right CI stack for a client's on-premise or cloud constraints'); B06 Docker; B07 Kubernetes via Minikube + API contract design; B19 cloud topologies, Amazon Bedrock, AWS Copilot ('pick a deployment topology that survives the client's security review'); B20 on-premise inference and GCP deployment.</t>
  </si>
  <si>
    <t xml:space="preserve">B05-B06 / U03; B07 / U04; B19-B20 / U11</t>
  </si>
  <si>
    <t xml:space="preserve">C6</t>
  </si>
  <si>
    <t xml:space="preserve">'Making it stick' - reliability, observability and the POC-to-production transition.</t>
  </si>
  <si>
    <t xml:space="preserve">B22: 'Define the metrics that reveal degradation before the client does'; full-stack tracing with Arize Phoenix; triaging a seeded production incident. B23: 'Run the transition most AI projects fail at'; production readiness review, runbooks, on-call, knowledge transfer.</t>
  </si>
  <si>
    <t xml:space="preserve">B22 / U12; B23 / U13 (shared with C3)</t>
  </si>
  <si>
    <t xml:space="preserve">C7</t>
  </si>
  <si>
    <t xml:space="preserve">Pillar P4 - Governance, Security &amp; Compliance: DPDP Act, RBI/NABH, OWASP LLM Top 10.</t>
  </si>
  <si>
    <t xml:space="preserve">B21 names all three explicitly: 'OWASP LLM Top 10 walkthrough; prompt injection... hands-on injection against the team's Week 8 assistant'; 'DPDP Act 2023 obligations (consent, purpose limitation, erasure, breach notification); sectoral overlays (RBI, NABH, NMC, CDSCO)'. Compliance is also embedded, not siloed: B08 PII detection/masking (Presidio), B17 purgeable agent memory 'consent and deletion under DPDP', B20 on-prem rationale 'DPDP, sectoral rules, IP and latency'.</t>
  </si>
  <si>
    <t xml:space="preserve">B21 / U12 (dedicated); embedded in B08, B17, B20</t>
  </si>
  <si>
    <t xml:space="preserve">C8</t>
  </si>
  <si>
    <t xml:space="preserve">Pillar P5 - The Forward-Deployed Mindset: client-facing, consultative way of working.</t>
  </si>
  <si>
    <t xml:space="preserve">B01 role positioning + enterprise constraint register; B02 role-play 'learner as FDE, facilitator as client sponsor'; B24: 'Handle the human half of the role' - stakeholder communication by audience, managing scope creep, delivering bad news, executive updates, capstone demo with panel Q&amp;A. Client artefacts graded throughout (POC Charter, SDD, executive update).</t>
  </si>
  <si>
    <t xml:space="preserve">B01-B02 / U01; B24 / U13 (B01-B02 hours counted at C1-C2)</t>
  </si>
  <si>
    <t xml:space="preserve">C9</t>
  </si>
  <si>
    <t xml:space="preserve">'Every pillar is taught through industry scenarios (Consulting, Healthcare, IT, IT Ops/DevOps)'.</t>
  </si>
  <si>
    <t xml:space="preserve">The 'Domain track lens' column assigns every block a track treatment, e.g. B01 'MediCore (Healthcare), InfraCore (AI in IT), GlobalSystems (IT Ops)'; B02 'four parallel client asks, one per track'; B08 'Healthcare (HL7/claims), IT Ops (telemetry), Consulting (documents)'; B10 'Healthcare track leads; other tracks run the analogous case'; B18 'Automobile/AutoNova variant available'; B24 'panel includes a persona from each track'.</t>
  </si>
  <si>
    <t xml:space="preserve">All 24 blocks - Domain track lens column</t>
  </si>
  <si>
    <t xml:space="preserve">C10</t>
  </si>
  <si>
    <t xml:space="preserve">'Deployment management is roughly 20% of the course.'</t>
  </si>
  <si>
    <t xml:space="preserve">Pure deployment-infrastructure blocks: B05, B06, B07, B19, B20 = 5 of 25 blocks = 15 of 75 hours = 20.0%. The claim is accurate.</t>
  </si>
  <si>
    <t xml:space="preserve">B05, B06, B07, B19, B20</t>
  </si>
  <si>
    <t xml:space="preserve">C11</t>
  </si>
  <si>
    <t xml:space="preserve">'The other 80% is exactly the full-stack, client-embedded work you're describing.'</t>
  </si>
  <si>
    <t xml:space="preserve">Remaining 20 blocks = 60 of 75 hours = 80.0%: AI/agent build (B09-B18, 30 hrs), engineering, data and AI-assisted development foundations (B03, B04, B08, B25, 12 hrs), client-embedded consultative work (B01, B02, B23, B24, 12 hrs), governance and observability (B21, B22, 6 hrs).</t>
  </si>
  <si>
    <t xml:space="preserve">All blocks except B05-B07, B19-B20</t>
  </si>
  <si>
    <t xml:space="preserve">C12</t>
  </si>
  <si>
    <t xml:space="preserve">AI-assisted development - using coding agents well - is taught as an engineering discipline in its own right. (Added v1.1, Aug 2026, in response to Batch 2 learner feedback.)</t>
  </si>
  <si>
    <t xml:space="preserve">B25: "Drive coding agents (Claude Code, Cursor, Copilot) as an engineering discipline - decompose work into agent-executable specs, supply repository context deliberately, and review agent-authored diffs with the same rigour as a human pull request; judge when hand-authoring is still the correct choice, and where client IP and code-confidentiality rules constrain which tools you may point at a client repository." Graded artefact D13: repository context file + a feature shipped agent-first with a review log. Sits in Stage 2 beside B03/B04, because it changes how code is authored and reviewed, not what is built.</t>
  </si>
  <si>
    <t xml:space="preserve">B25 / U02</t>
  </si>
  <si>
    <t xml:space="preserve">NOTES (honest-positioning): 1) C1-C8 hour figures are mutually exclusive assignments of the 24 blocks to the claim they most directly evidence (each 3-hr block counted once; shared blocks noted in citations), so C1-C8 sum to 72 hrs. C9 spans all blocks and is not additive. 2) The 20%/80% split (C10-C11) uses the mutually exclusive block count. 3) Pillar-to-block mapping is thematic - see sheet 02 for the full matrix. 4) DISCREPANCY FLAG: this workbook totals 72 hrs per track; brochure v6.1 and prior materials state 50 hrs. Reconcile before sending evidence externally.</t>
  </si>
  <si>
    <t xml:space="preserve">NOTES (honest-positioning): 1) C1-C8 and C12 hour figures are mutually exclusive assignments of the 25 blocks to the claim they most directly evidence (each 3-hr block counted once; shared blocks noted in citations), so they sum to 75 hrs. C9 spans all blocks and is not additive. 2) The 20%/80% split (C10-C11) uses the mutually exclusive block count. 3) Pillar-to-block mapping is thematic - see sheet 02 for the full matrix. 4) DISCREPANCY FLAG: this workbook totals 75 hrs per track; brochure v6.1 and the narrated brochure video state 50 hrs. Reconcile before sending evidence externally. 5) B25 is deliberately NOT mapped to pillar P2 (Agentic Workflows &amp; Toolchains): P2 covers frameworks for building agentic products for a client, whereas B25 covers using coding agents to perform the engineering. Conflating the two was the exact objection raised by a Batch 2 learner in Aug 2026.</t>
  </si>
  <si>
    <t xml:space="preserve">DEXTERITY VENTURE INSTITUTE  |  FIVE-PILLAR TO 24-BLOCK MAPPING (CFDAS)</t>
  </si>
  <si>
    <t xml:space="preserve">Primary pillar = the pillar each block most directly serves (mutually exclusive; sums to 75 hrs). Secondary = pillar themes also present in the block. Deployment column isolates the P3 infrastructure blocks behind the '~20%' claim.</t>
  </si>
  <si>
    <t xml:space="preserve">Block</t>
  </si>
  <si>
    <t xml:space="preserve">Unit</t>
  </si>
  <si>
    <t xml:space="preserve">Block title</t>
  </si>
  <si>
    <t xml:space="preserve">Hrs</t>
  </si>
  <si>
    <t xml:space="preserve">Primary pillar</t>
  </si>
  <si>
    <t xml:space="preserve">Secondary pillar(s)</t>
  </si>
  <si>
    <t xml:space="preserve">P3 deployment-infra block?</t>
  </si>
  <si>
    <t xml:space="preserve">Domain track lens (from source)</t>
  </si>
  <si>
    <t xml:space="preserve">Graded deliverable?</t>
  </si>
  <si>
    <t xml:space="preserve">Key evidence anchor</t>
  </si>
  <si>
    <t xml:space="preserve">B01</t>
  </si>
  <si>
    <t xml:space="preserve">U01</t>
  </si>
  <si>
    <t xml:space="preserve">The FDE Role and the Enterprise Environment</t>
  </si>
  <si>
    <t xml:space="preserve">P5 - Forward-Deployed Mindset</t>
  </si>
  <si>
    <t xml:space="preserve">P1</t>
  </si>
  <si>
    <t xml:space="preserve">No</t>
  </si>
  <si>
    <t xml:space="preserve">Role variants across all four tracks; MediCore, InfraCore, GlobalSystems</t>
  </si>
  <si>
    <t xml:space="preserve">No (diagnostic + peer review)</t>
  </si>
  <si>
    <t xml:space="preserve">'Distinguish the FDE role from adjacent roles' - FDE vs SA vs SE vs Consultant</t>
  </si>
  <si>
    <t xml:space="preserve">B02</t>
  </si>
  <si>
    <t xml:space="preserve">Problem Structuring, Customer Discovery and the POC Charter</t>
  </si>
  <si>
    <t xml:space="preserve">P1 - AI System Design &amp; Architecture</t>
  </si>
  <si>
    <t xml:space="preserve">P5</t>
  </si>
  <si>
    <t xml:space="preserve">Four parallel client asks, one per track; FDE/client role-play</t>
  </si>
  <si>
    <t xml:space="preserve">Yes - D01 POC Charter</t>
  </si>
  <si>
    <t xml:space="preserve">'Convert an ambiguous executive ask into a MECE issue tree... POC charter with a kill switch'</t>
  </si>
  <si>
    <t xml:space="preserve">B03</t>
  </si>
  <si>
    <t xml:space="preserve">U02</t>
  </si>
  <si>
    <t xml:space="preserve">Production-Ready Python: Structure, Contracts and Reliability</t>
  </si>
  <si>
    <t xml:space="preserve">P2 - Agentic Workflows &amp; Toolchains</t>
  </si>
  <si>
    <t xml:space="preserve">P3</t>
  </si>
  <si>
    <t xml:space="preserve">Common baseline across all tracks</t>
  </si>
  <si>
    <t xml:space="preserve">No (code review + test gate)</t>
  </si>
  <si>
    <t xml:space="preserve">Typed, configurable, tested package '&gt;=70% coverage'</t>
  </si>
  <si>
    <t xml:space="preserve">B04</t>
  </si>
  <si>
    <t xml:space="preserve">Git, GitFlow and the Client Repository</t>
  </si>
  <si>
    <t xml:space="preserve">P3, P5</t>
  </si>
  <si>
    <t xml:space="preserve">Cross-track teams, each owning one client repo</t>
  </si>
  <si>
    <t xml:space="preserve">Yes - D02 Reviewed PR set</t>
  </si>
  <si>
    <t xml:space="preserve">'Operate confidently inside a shared client repository under governance conditions'</t>
  </si>
  <si>
    <t xml:space="preserve">B05</t>
  </si>
  <si>
    <t xml:space="preserve">U03</t>
  </si>
  <si>
    <t xml:space="preserve">Jenkins, GitHub Actions and CI/CD Pipelines</t>
  </si>
  <si>
    <t xml:space="preserve">P3 - Deployment &amp; Production Engineering</t>
  </si>
  <si>
    <t xml:space="preserve">P2</t>
  </si>
  <si>
    <t xml:space="preserve">YES</t>
  </si>
  <si>
    <t xml:space="preserve">IT Ops and AI in IT lead; Healthcare on-prem rationale</t>
  </si>
  <si>
    <t xml:space="preserve">No (pipeline green gates)</t>
  </si>
  <si>
    <t xml:space="preserve">'Choose the right CI stack for a client's on-premise or cloud constraints'</t>
  </si>
  <si>
    <t xml:space="preserve">B06</t>
  </si>
  <si>
    <t xml:space="preserve">Containerisation with Docker</t>
  </si>
  <si>
    <t xml:space="preserve">P4</t>
  </si>
  <si>
    <t xml:space="preserve">Cross-track teams containerise their own service</t>
  </si>
  <si>
    <t xml:space="preserve">Yes - D03 Containerised service</t>
  </si>
  <si>
    <t xml:space="preserve">'Lean, scanned, reproducible image' + Trivy security scanning</t>
  </si>
  <si>
    <t xml:space="preserve">B07</t>
  </si>
  <si>
    <t xml:space="preserve">U04</t>
  </si>
  <si>
    <t xml:space="preserve">Kubernetes via Minikube and API Contract Design</t>
  </si>
  <si>
    <t xml:space="preserve">IT Ops leads platform-team conversation; track integration constraints</t>
  </si>
  <si>
    <t xml:space="preserve">Yes - D04 Deployed endpoint + load report</t>
  </si>
  <si>
    <t xml:space="preserve">'Deploy, scale and roll back... publish an API contract a client team can integrate against unaided'</t>
  </si>
  <si>
    <t xml:space="preserve">B08</t>
  </si>
  <si>
    <t xml:space="preserve">U05</t>
  </si>
  <si>
    <t xml:space="preserve">Pipelines, Data Quality and Lineage</t>
  </si>
  <si>
    <t xml:space="preserve">Healthcare (HL7/claims), IT Ops (telemetry), Consulting (documents)</t>
  </si>
  <si>
    <t xml:space="preserve">Yes - D05 Ingestion pipeline</t>
  </si>
  <si>
    <t xml:space="preserve">PII detection/masking (Presidio); 'bad data fails loudly'; lineage to source</t>
  </si>
  <si>
    <t xml:space="preserve">B09</t>
  </si>
  <si>
    <t xml:space="preserve">U06</t>
  </si>
  <si>
    <t xml:space="preserve">ML Foundations and Model Lifecycle in Production</t>
  </si>
  <si>
    <t xml:space="preserve">Healthcare (billing accuracy), IT Ops (incident triage)</t>
  </si>
  <si>
    <t xml:space="preserve">No (metric defence)</t>
  </si>
  <si>
    <t xml:space="preserve">'Frame a business problem as an ML problem with a metric the client will accept'</t>
  </si>
  <si>
    <t xml:space="preserve">B10</t>
  </si>
  <si>
    <t xml:space="preserve">Transformers, NLP and the Hospital Billing Fine-Tuning Case</t>
  </si>
  <si>
    <t xml:space="preserve">Healthcare leads; other tracks run the analogous domain case</t>
  </si>
  <si>
    <t xml:space="preserve">Yes - D06 Case study report</t>
  </si>
  <si>
    <t xml:space="preserve">'Settle the fine-tune vs prompt vs retrieve decision on evidence'</t>
  </si>
  <si>
    <t xml:space="preserve">B11</t>
  </si>
  <si>
    <t xml:space="preserve">U07</t>
  </si>
  <si>
    <t xml:space="preserve">Model Selection and Prompt Engineering as Engineering</t>
  </si>
  <si>
    <t xml:space="preserve">Healthcare and Consulting residency constraints contrasted</t>
  </si>
  <si>
    <t xml:space="preserve">No (scorecard + eval threshold)</t>
  </si>
  <si>
    <t xml:space="preserve">Model selection 'on cost, latency and residency evidence'; token economics in rupee terms</t>
  </si>
  <si>
    <t xml:space="preserve">B12</t>
  </si>
  <si>
    <t xml:space="preserve">LLM Workflow Patterns, AI Systems Architecture and Harness Engineering</t>
  </si>
  <si>
    <t xml:space="preserve">Each team architects for its own client</t>
  </si>
  <si>
    <t xml:space="preserve">Yes - D07 Architecture pack</t>
  </si>
  <si>
    <t xml:space="preserve">'Design the harness around the model... what actually determines whether the system works in production'</t>
  </si>
  <si>
    <t xml:space="preserve">B13</t>
  </si>
  <si>
    <t xml:space="preserve">U08</t>
  </si>
  <si>
    <t xml:space="preserve">RAG Fundamentals and Advanced Retrieval</t>
  </si>
  <si>
    <t xml:space="preserve">Each team indexes its track corpus; Healthcare access-control emphasised</t>
  </si>
  <si>
    <t xml:space="preserve">No (measured uplift required)</t>
  </si>
  <si>
    <t xml:space="preserve">'Retrieval pipeline whose failures you can explain'; hybrid search, re-ranking, RAGAS</t>
  </si>
  <si>
    <t xml:space="preserve">B14</t>
  </si>
  <si>
    <t xml:space="preserve">Rapid Prototyping and the Financial Knowledge Assistant</t>
  </si>
  <si>
    <t xml:space="preserve">Consulting leads; parallel corpora for other tracks</t>
  </si>
  <si>
    <t xml:space="preserve">Yes - D08 Knowledge assistant</t>
  </si>
  <si>
    <t xml:space="preserve">'End-to-end retrieval and generation system... fast enough to matter in a client meeting'</t>
  </si>
  <si>
    <t xml:space="preserve">B15</t>
  </si>
  <si>
    <t xml:space="preserve">U09</t>
  </si>
  <si>
    <t xml:space="preserve">Agent Anatomy, the Agentic Paradigm and Multi-Agent Architecture</t>
  </si>
  <si>
    <t xml:space="preserve">Four track use cases screened; IT Ops vs Consulting topologies</t>
  </si>
  <si>
    <t xml:space="preserve">No (screening + design critique)</t>
  </si>
  <si>
    <t xml:space="preserve">'Choose a multi-agent topology deliberately rather than defaulting to a swarm'</t>
  </si>
  <si>
    <t xml:space="preserve">B16</t>
  </si>
  <si>
    <t xml:space="preserve">LangGraph and CrewAI Hands-On</t>
  </si>
  <si>
    <t xml:space="preserve">Cross-track teams</t>
  </si>
  <si>
    <t xml:space="preserve">Yes - D09 Dual implementation + memo</t>
  </si>
  <si>
    <t xml:space="preserve">Same workflow built twice; argued 'on controllability, cost and debuggability'</t>
  </si>
  <si>
    <t xml:space="preserve">B17</t>
  </si>
  <si>
    <t xml:space="preserve">U10</t>
  </si>
  <si>
    <t xml:space="preserve">AutoGen, PydanticAI, Framework Interoperability and Agent Memory</t>
  </si>
  <si>
    <t xml:space="preserve">Track-specific framework recommendation; Healthcare consent/deletion emphasised</t>
  </si>
  <si>
    <t xml:space="preserve">No (live run, selection defence, deletion demo)</t>
  </si>
  <si>
    <t xml:space="preserve">'Memory that can be purged on request... consent and deletion under DPDP'</t>
  </si>
  <si>
    <t xml:space="preserve">B18</t>
  </si>
  <si>
    <t xml:space="preserve">Google ADK In-Depth and the Shipment Rerouting Agent</t>
  </si>
  <si>
    <t xml:space="preserve">IT Ops and AI in IT lead; Automobile/AutoNova variant</t>
  </si>
  <si>
    <t xml:space="preserve">Yes - D10 Multi-agent system</t>
  </si>
  <si>
    <t xml:space="preserve">'Enterprise-grade agent on Google ADK... live logistics disruption with human escalation'</t>
  </si>
  <si>
    <t xml:space="preserve">B19</t>
  </si>
  <si>
    <t xml:space="preserve">U11</t>
  </si>
  <si>
    <t xml:space="preserve">Cloud Topologies, Amazon Bedrock and AWS Copilot</t>
  </si>
  <si>
    <t xml:space="preserve">Healthcare (private), Consulting (multi-tenant), IT Ops (hybrid)</t>
  </si>
  <si>
    <t xml:space="preserve">No (topology defence + URL check)</t>
  </si>
  <si>
    <t xml:space="preserve">'Pick a deployment topology that survives the client's security review'</t>
  </si>
  <si>
    <t xml:space="preserve">B20</t>
  </si>
  <si>
    <t xml:space="preserve">On-Premise Inference and Deploying an Agentic Application on GCP</t>
  </si>
  <si>
    <t xml:space="preserve">Healthcare and BFSI-adjacent Consulting lead</t>
  </si>
  <si>
    <t xml:space="preserve">Yes - D11 Cloud deployment</t>
  </si>
  <si>
    <t xml:space="preserve">'Run capable models inside the client perimeter'; on-prem vs cloud TCO in rupee terms</t>
  </si>
  <si>
    <t xml:space="preserve">B21</t>
  </si>
  <si>
    <t xml:space="preserve">U12</t>
  </si>
  <si>
    <t xml:space="preserve">OWASP LLM Top 10 and Governance under the DPDP Act</t>
  </si>
  <si>
    <t xml:space="preserve">P4 - Governance, Security &amp; Compliance</t>
  </si>
  <si>
    <t xml:space="preserve">Healthcare (NABH/NMC), Consulting (confidentiality), IT Ops (change control)</t>
  </si>
  <si>
    <t xml:space="preserve">No (exploit demo + control matrix)</t>
  </si>
  <si>
    <t xml:space="preserve">'DPDP Act 2023 obligations... sectoral overlays (RBI, NABH, NMC, CDSCO)'; hands-on prompt injection</t>
  </si>
  <si>
    <t xml:space="preserve">B22</t>
  </si>
  <si>
    <t xml:space="preserve">LLM Observability, KPIs and Arize Phoenix Instrumentation</t>
  </si>
  <si>
    <t xml:space="preserve">Track-specific KPI sets; teams instrument their own systems</t>
  </si>
  <si>
    <t xml:space="preserve">Yes - D12 Observability pack</t>
  </si>
  <si>
    <t xml:space="preserve">'Metrics that reveal degradation before the client does'; incident triage from traces</t>
  </si>
  <si>
    <t xml:space="preserve">B23</t>
  </si>
  <si>
    <t xml:space="preserve">U13</t>
  </si>
  <si>
    <t xml:space="preserve">From POC to Production and the Solution Design Document</t>
  </si>
  <si>
    <t xml:space="preserve">P5, P3</t>
  </si>
  <si>
    <t xml:space="preserve">All four tracks; team's own client system</t>
  </si>
  <si>
    <t xml:space="preserve">Yes - SDD graded against rubric</t>
  </si>
  <si>
    <t xml:space="preserve">'Run the transition most AI projects fail at'; artefacts 'a client architecture board will actually approve'</t>
  </si>
  <si>
    <t xml:space="preserve">B24</t>
  </si>
  <si>
    <t xml:space="preserve">Client Engagement, Capstone Demo Day and Final Assessment</t>
  </si>
  <si>
    <t xml:space="preserve">Track-specific client personas; panel persona from each track</t>
  </si>
  <si>
    <t xml:space="preserve">Yes - Capstone + 60-min final</t>
  </si>
  <si>
    <t xml:space="preserve">'Handle the human half of the role'; scope creep, bad news, executive updates, panel Q&amp;A</t>
  </si>
  <si>
    <t xml:space="preserve">B25</t>
  </si>
  <si>
    <t xml:space="preserve">AI-Assisted Development: Coding Agents in the FDE Workflow</t>
  </si>
  <si>
    <t xml:space="preserve">P2, P4</t>
  </si>
  <si>
    <t xml:space="preserve">Common baseline; client code-confidentiality and IP constraints contrasted per track (Healthcare/BFSI strictest)</t>
  </si>
  <si>
    <t xml:space="preserve">Yes - D13 Agent-assisted feature + review log</t>
  </si>
  <si>
    <t xml:space="preserve">Coding agents driven as an engineering discipline: agent-executable specs, deliberate repository context, review of agent-authored diffs, and when to hand-author instead</t>
  </si>
  <si>
    <t xml:space="preserve">PRIMARY-PILLAR HOUR TOTALS (mutually exclusive; recalculates if mapping edited)</t>
  </si>
  <si>
    <t xml:space="preserve">TOTAL</t>
  </si>
  <si>
    <t xml:space="preserve">Deployment-infra blocks (column G = YES): B05, B06, B07, B19, B20 = 5 blocks = 15.0 hrs = 20.0% -&gt; evidences the "roughly 20%" claim. Remaining 20 blocks = 60.0 hrs = 80.0%. Note: primary-pillar assignment is a judgement mapping (blocks serve multiple pillars); the deployment-infra flag is the stricter, defensible basis for the 20/80 claim. B25 is mapped primary-P5 rather than P2 by design - see note 5 on sheet 01.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</si>
</sst>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Cambria"/>
      <family val="0"/>
      <charset val="1"/>
    </font>
    <font>
      <i val="true"/>
      <sz val="10"/>
      <color rgb="FF142B4B"/>
      <name val="Calibri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0"/>
      <color rgb="FF142B4B"/>
      <name val="Calibri"/>
      <family val="0"/>
      <charset val="1"/>
    </font>
    <font>
      <sz val="10"/>
      <color rgb="FF000000"/>
      <name val="Calibri"/>
      <family val="0"/>
      <charset val="1"/>
    </font>
    <font>
      <i val="true"/>
      <sz val="9"/>
      <color rgb="FF142B4B"/>
      <name val="Calibri"/>
      <family val="0"/>
      <charset val="1"/>
    </font>
    <font>
      <b val="true"/>
      <sz val="9.5"/>
      <color rgb="FF142B4B"/>
      <name val="Calibri"/>
      <family val="0"/>
      <charset val="1"/>
    </font>
    <font>
      <sz val="9.5"/>
      <color rgb="FF000000"/>
      <name val="Calibri"/>
      <family val="0"/>
      <charset val="1"/>
    </font>
    <font>
      <b val="true"/>
      <sz val="9.5"/>
      <color rgb="FFC9A227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2B4B"/>
        <bgColor rgb="FF333333"/>
      </patternFill>
    </fill>
    <fill>
      <patternFill patternType="solid">
        <fgColor rgb="FFFDF9F4"/>
        <bgColor rgb="FFFFFFFF"/>
      </patternFill>
    </fill>
    <fill>
      <patternFill patternType="solid">
        <fgColor rgb="FF0E7C7B"/>
        <bgColor rgb="FF008080"/>
      </patternFill>
    </fill>
    <fill>
      <patternFill patternType="solid">
        <fgColor rgb="FFF3E9D2"/>
        <bgColor rgb="FFFDF9F4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9C2CE"/>
      </left>
      <right style="thin">
        <color rgb="FFB9C2CE"/>
      </right>
      <top style="thin">
        <color rgb="FFB9C2CE"/>
      </top>
      <bottom style="thin">
        <color rgb="FFB9C2CE"/>
      </bottom>
      <diagonal/>
    </border>
    <border diagonalUp="false" diagonalDown="false">
      <left style="thin">
        <color rgb="FFB9C2CE"/>
      </left>
      <right/>
      <top style="thin">
        <color rgb="FFB9C2CE"/>
      </top>
      <bottom style="thin">
        <color rgb="FFB9C2CE"/>
      </bottom>
      <diagonal/>
    </border>
    <border diagonalUp="false" diagonalDown="false">
      <left/>
      <right/>
      <top style="thin">
        <color rgb="FFB9C2CE"/>
      </top>
      <bottom style="thin">
        <color rgb="FFB9C2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E7C7B"/>
          <bgColor rgb="FF000000"/>
        </patternFill>
      </fill>
    </dxf>
    <dxf>
      <fill>
        <patternFill patternType="solid">
          <fgColor rgb="FFFDF9F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42B4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9A227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7B"/>
      <rgbColor rgb="FFB9C2CE"/>
      <rgbColor rgb="FF808080"/>
      <rgbColor rgb="FF9999FF"/>
      <rgbColor rgb="FF993366"/>
      <rgbColor rgb="FFFDF9F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3E9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666699"/>
      <rgbColor rgb="FF969696"/>
      <rgbColor rgb="FF142B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34"/>
    <col collapsed="false" customWidth="true" hidden="false" outlineLevel="0" max="3" min="3" style="1" width="78"/>
    <col collapsed="false" customWidth="true" hidden="false" outlineLevel="0" max="4" min="4" style="1" width="30"/>
    <col collapsed="false" customWidth="true" hidden="false" outlineLevel="0" max="5" min="5" style="1" width="8"/>
    <col collapsed="false" customWidth="true" hidden="false" outlineLevel="0" max="6" min="6" style="1" width="10"/>
  </cols>
  <sheetData>
    <row r="1" customFormat="false" ht="21.7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30" hidden="false" customHeight="true" outlineLevel="0" collapsed="false">
      <c r="A2" s="3" t="s">
        <v>1</v>
      </c>
      <c r="B2" s="3"/>
      <c r="C2" s="3"/>
      <c r="D2" s="3"/>
      <c r="E2" s="3"/>
      <c r="F2" s="3"/>
    </row>
    <row r="4" customFormat="false" ht="25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customFormat="false" ht="96" hidden="false" customHeight="true" outlineLevel="0" collapsed="false">
      <c r="A5" s="5" t="s">
        <v>8</v>
      </c>
      <c r="B5" s="6" t="s">
        <v>9</v>
      </c>
      <c r="C5" s="6" t="s">
        <v>10</v>
      </c>
      <c r="D5" s="6" t="s">
        <v>11</v>
      </c>
      <c r="E5" s="7" t="n">
        <v>3</v>
      </c>
      <c r="F5" s="8" t="n">
        <f aca="false">E5/75</f>
        <v>0.04</v>
      </c>
    </row>
    <row r="6" customFormat="false" ht="96" hidden="false" customHeight="true" outlineLevel="0" collapsed="false">
      <c r="A6" s="9" t="s">
        <v>12</v>
      </c>
      <c r="B6" s="10" t="s">
        <v>13</v>
      </c>
      <c r="C6" s="10" t="s">
        <v>14</v>
      </c>
      <c r="D6" s="10" t="s">
        <v>15</v>
      </c>
      <c r="E6" s="11" t="n">
        <v>6</v>
      </c>
      <c r="F6" s="12" t="n">
        <f aca="false">E6/75</f>
        <v>0.08</v>
      </c>
    </row>
    <row r="7" customFormat="false" ht="96" hidden="false" customHeight="true" outlineLevel="0" collapsed="false">
      <c r="A7" s="5" t="s">
        <v>16</v>
      </c>
      <c r="B7" s="6" t="s">
        <v>17</v>
      </c>
      <c r="C7" s="6" t="s">
        <v>18</v>
      </c>
      <c r="D7" s="6" t="s">
        <v>19</v>
      </c>
      <c r="E7" s="7" t="n">
        <v>9</v>
      </c>
      <c r="F7" s="8" t="n">
        <f aca="false">E7/75</f>
        <v>0.12</v>
      </c>
    </row>
    <row r="8" customFormat="false" ht="96" hidden="false" customHeight="true" outlineLevel="0" collapsed="false">
      <c r="A8" s="9" t="s">
        <v>20</v>
      </c>
      <c r="B8" s="10" t="s">
        <v>21</v>
      </c>
      <c r="C8" s="10" t="s">
        <v>22</v>
      </c>
      <c r="D8" s="10" t="s">
        <v>23</v>
      </c>
      <c r="E8" s="11" t="n">
        <v>27</v>
      </c>
      <c r="F8" s="12" t="n">
        <f aca="false">E8/75</f>
        <v>0.36</v>
      </c>
    </row>
    <row r="9" customFormat="false" ht="96" hidden="false" customHeight="true" outlineLevel="0" collapsed="false">
      <c r="A9" s="5" t="s">
        <v>24</v>
      </c>
      <c r="B9" s="6" t="s">
        <v>25</v>
      </c>
      <c r="C9" s="6" t="s">
        <v>26</v>
      </c>
      <c r="D9" s="6" t="s">
        <v>27</v>
      </c>
      <c r="E9" s="7" t="n">
        <v>15</v>
      </c>
      <c r="F9" s="8" t="n">
        <f aca="false">E9/75</f>
        <v>0.2</v>
      </c>
    </row>
    <row r="10" customFormat="false" ht="96" hidden="false" customHeight="true" outlineLevel="0" collapsed="false">
      <c r="A10" s="9" t="s">
        <v>28</v>
      </c>
      <c r="B10" s="10" t="s">
        <v>29</v>
      </c>
      <c r="C10" s="10" t="s">
        <v>30</v>
      </c>
      <c r="D10" s="10" t="s">
        <v>31</v>
      </c>
      <c r="E10" s="11" t="n">
        <v>6</v>
      </c>
      <c r="F10" s="12" t="n">
        <f aca="false">E10/75</f>
        <v>0.08</v>
      </c>
    </row>
    <row r="11" customFormat="false" ht="96" hidden="false" customHeight="true" outlineLevel="0" collapsed="false">
      <c r="A11" s="5" t="s">
        <v>32</v>
      </c>
      <c r="B11" s="6" t="s">
        <v>33</v>
      </c>
      <c r="C11" s="6" t="s">
        <v>34</v>
      </c>
      <c r="D11" s="6" t="s">
        <v>35</v>
      </c>
      <c r="E11" s="7" t="n">
        <v>3</v>
      </c>
      <c r="F11" s="8" t="n">
        <f aca="false">E11/75</f>
        <v>0.04</v>
      </c>
    </row>
    <row r="12" customFormat="false" ht="96" hidden="false" customHeight="true" outlineLevel="0" collapsed="false">
      <c r="A12" s="9" t="s">
        <v>36</v>
      </c>
      <c r="B12" s="10" t="s">
        <v>37</v>
      </c>
      <c r="C12" s="10" t="s">
        <v>38</v>
      </c>
      <c r="D12" s="10" t="s">
        <v>39</v>
      </c>
      <c r="E12" s="11" t="n">
        <v>3</v>
      </c>
      <c r="F12" s="12" t="n">
        <f aca="false">E12/75</f>
        <v>0.04</v>
      </c>
    </row>
    <row r="13" customFormat="false" ht="96" hidden="false" customHeight="true" outlineLevel="0" collapsed="false">
      <c r="A13" s="5" t="s">
        <v>40</v>
      </c>
      <c r="B13" s="6" t="s">
        <v>41</v>
      </c>
      <c r="C13" s="6" t="s">
        <v>42</v>
      </c>
      <c r="D13" s="6" t="s">
        <v>43</v>
      </c>
      <c r="E13" s="7" t="n">
        <v>75</v>
      </c>
      <c r="F13" s="8" t="n">
        <f aca="false">E13/75</f>
        <v>1</v>
      </c>
    </row>
    <row r="14" customFormat="false" ht="96" hidden="false" customHeight="true" outlineLevel="0" collapsed="false">
      <c r="A14" s="9" t="s">
        <v>44</v>
      </c>
      <c r="B14" s="10" t="s">
        <v>45</v>
      </c>
      <c r="C14" s="10" t="s">
        <v>46</v>
      </c>
      <c r="D14" s="10" t="s">
        <v>47</v>
      </c>
      <c r="E14" s="11" t="n">
        <v>15</v>
      </c>
      <c r="F14" s="12" t="n">
        <f aca="false">E14/75</f>
        <v>0.2</v>
      </c>
    </row>
    <row r="15" customFormat="false" ht="96" hidden="false" customHeight="true" outlineLevel="0" collapsed="false">
      <c r="A15" s="5" t="s">
        <v>48</v>
      </c>
      <c r="B15" s="6" t="s">
        <v>49</v>
      </c>
      <c r="C15" s="6" t="s">
        <v>50</v>
      </c>
      <c r="D15" s="6" t="s">
        <v>51</v>
      </c>
      <c r="E15" s="7" t="n">
        <v>60</v>
      </c>
      <c r="F15" s="8" t="n">
        <f aca="false">E15/75</f>
        <v>0.8</v>
      </c>
    </row>
    <row r="16" customFormat="false" ht="96" hidden="false" customHeight="true" outlineLevel="0" collapsed="false">
      <c r="A16" s="5" t="s">
        <v>52</v>
      </c>
      <c r="B16" s="6" t="s">
        <v>53</v>
      </c>
      <c r="C16" s="6" t="s">
        <v>54</v>
      </c>
      <c r="D16" s="6" t="s">
        <v>55</v>
      </c>
      <c r="E16" s="7" t="n">
        <v>3</v>
      </c>
      <c r="F16" s="8" t="n">
        <f aca="false">E16/75</f>
        <v>0.04</v>
      </c>
    </row>
    <row r="17" customFormat="false" ht="78" hidden="false" customHeight="true" outlineLevel="0" collapsed="false">
      <c r="A17" s="13" t="s">
        <v>56</v>
      </c>
      <c r="B17" s="13"/>
      <c r="C17" s="13"/>
      <c r="D17" s="13"/>
      <c r="E17" s="13"/>
      <c r="F17" s="13"/>
    </row>
    <row r="19" customFormat="false" ht="15" hidden="false" customHeight="true" outlineLevel="0" collapsed="false">
      <c r="A19" s="1" t="s">
        <v>57</v>
      </c>
    </row>
  </sheetData>
  <autoFilter ref="A4:F15"/>
  <mergeCells count="3">
    <mergeCell ref="A1:F1"/>
    <mergeCell ref="A2:F2"/>
    <mergeCell ref="A17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6"/>
    <col collapsed="false" customWidth="true" hidden="false" outlineLevel="0" max="3" min="3" style="1" width="36"/>
    <col collapsed="false" customWidth="true" hidden="false" outlineLevel="0" max="4" min="4" style="1" width="7"/>
    <col collapsed="false" customWidth="true" hidden="false" outlineLevel="0" max="5" min="5" style="1" width="26"/>
    <col collapsed="false" customWidth="true" hidden="false" outlineLevel="0" max="6" min="6" style="1" width="14"/>
    <col collapsed="false" customWidth="true" hidden="false" outlineLevel="0" max="7" min="7" style="1" width="13"/>
    <col collapsed="false" customWidth="true" hidden="false" outlineLevel="0" max="8" min="8" style="1" width="34"/>
    <col collapsed="false" customWidth="true" hidden="false" outlineLevel="0" max="9" min="9" style="1" width="22"/>
    <col collapsed="false" customWidth="true" hidden="false" outlineLevel="0" max="10" min="10" style="1" width="50"/>
  </cols>
  <sheetData>
    <row r="1" customFormat="false" ht="21.75" hidden="false" customHeight="true" outlineLevel="0" collapsed="false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30" hidden="false" customHeight="true" outlineLevel="0" collapsed="false">
      <c r="A2" s="14" t="s">
        <v>59</v>
      </c>
      <c r="B2" s="14"/>
      <c r="C2" s="14"/>
      <c r="D2" s="14"/>
      <c r="E2" s="14"/>
      <c r="F2" s="14"/>
      <c r="G2" s="14"/>
      <c r="H2" s="14"/>
      <c r="I2" s="14"/>
      <c r="J2" s="14"/>
    </row>
    <row r="4" customFormat="false" ht="25.5" hidden="false" customHeight="true" outlineLevel="0" collapsed="false">
      <c r="A4" s="4" t="s">
        <v>60</v>
      </c>
      <c r="B4" s="4" t="s">
        <v>61</v>
      </c>
      <c r="C4" s="4" t="s">
        <v>62</v>
      </c>
      <c r="D4" s="4" t="s">
        <v>63</v>
      </c>
      <c r="E4" s="4" t="s">
        <v>64</v>
      </c>
      <c r="F4" s="4" t="s">
        <v>65</v>
      </c>
      <c r="G4" s="4" t="s">
        <v>66</v>
      </c>
      <c r="H4" s="4" t="s">
        <v>67</v>
      </c>
      <c r="I4" s="4" t="s">
        <v>68</v>
      </c>
      <c r="J4" s="4" t="s">
        <v>69</v>
      </c>
    </row>
    <row r="5" customFormat="false" ht="45.75" hidden="false" customHeight="true" outlineLevel="0" collapsed="false">
      <c r="A5" s="15" t="s">
        <v>70</v>
      </c>
      <c r="B5" s="16" t="s">
        <v>71</v>
      </c>
      <c r="C5" s="17" t="s">
        <v>72</v>
      </c>
      <c r="D5" s="18" t="n">
        <v>3</v>
      </c>
      <c r="E5" s="17" t="s">
        <v>73</v>
      </c>
      <c r="F5" s="17" t="s">
        <v>74</v>
      </c>
      <c r="G5" s="16" t="s">
        <v>75</v>
      </c>
      <c r="H5" s="17" t="s">
        <v>76</v>
      </c>
      <c r="I5" s="17" t="s">
        <v>77</v>
      </c>
      <c r="J5" s="17" t="s">
        <v>78</v>
      </c>
    </row>
    <row r="6" customFormat="false" ht="45.75" hidden="false" customHeight="true" outlineLevel="0" collapsed="false">
      <c r="A6" s="19" t="s">
        <v>79</v>
      </c>
      <c r="B6" s="20" t="s">
        <v>71</v>
      </c>
      <c r="C6" s="21" t="s">
        <v>80</v>
      </c>
      <c r="D6" s="22" t="n">
        <v>3</v>
      </c>
      <c r="E6" s="21" t="s">
        <v>81</v>
      </c>
      <c r="F6" s="21" t="s">
        <v>82</v>
      </c>
      <c r="G6" s="20" t="s">
        <v>75</v>
      </c>
      <c r="H6" s="21" t="s">
        <v>83</v>
      </c>
      <c r="I6" s="21" t="s">
        <v>84</v>
      </c>
      <c r="J6" s="21" t="s">
        <v>85</v>
      </c>
    </row>
    <row r="7" customFormat="false" ht="45.75" hidden="false" customHeight="true" outlineLevel="0" collapsed="false">
      <c r="A7" s="15" t="s">
        <v>86</v>
      </c>
      <c r="B7" s="16" t="s">
        <v>87</v>
      </c>
      <c r="C7" s="17" t="s">
        <v>88</v>
      </c>
      <c r="D7" s="18" t="n">
        <v>3</v>
      </c>
      <c r="E7" s="17" t="s">
        <v>89</v>
      </c>
      <c r="F7" s="17" t="s">
        <v>90</v>
      </c>
      <c r="G7" s="16" t="s">
        <v>75</v>
      </c>
      <c r="H7" s="17" t="s">
        <v>91</v>
      </c>
      <c r="I7" s="17" t="s">
        <v>92</v>
      </c>
      <c r="J7" s="17" t="s">
        <v>93</v>
      </c>
    </row>
    <row r="8" customFormat="false" ht="45.75" hidden="false" customHeight="true" outlineLevel="0" collapsed="false">
      <c r="A8" s="19" t="s">
        <v>94</v>
      </c>
      <c r="B8" s="20" t="s">
        <v>87</v>
      </c>
      <c r="C8" s="21" t="s">
        <v>95</v>
      </c>
      <c r="D8" s="22" t="n">
        <v>3</v>
      </c>
      <c r="E8" s="21" t="s">
        <v>89</v>
      </c>
      <c r="F8" s="21" t="s">
        <v>96</v>
      </c>
      <c r="G8" s="20" t="s">
        <v>75</v>
      </c>
      <c r="H8" s="21" t="s">
        <v>97</v>
      </c>
      <c r="I8" s="21" t="s">
        <v>98</v>
      </c>
      <c r="J8" s="21" t="s">
        <v>99</v>
      </c>
    </row>
    <row r="9" customFormat="false" ht="45.75" hidden="false" customHeight="true" outlineLevel="0" collapsed="false">
      <c r="A9" s="15" t="s">
        <v>100</v>
      </c>
      <c r="B9" s="16" t="s">
        <v>101</v>
      </c>
      <c r="C9" s="17" t="s">
        <v>102</v>
      </c>
      <c r="D9" s="18" t="n">
        <v>3</v>
      </c>
      <c r="E9" s="17" t="s">
        <v>103</v>
      </c>
      <c r="F9" s="17" t="s">
        <v>104</v>
      </c>
      <c r="G9" s="23" t="s">
        <v>105</v>
      </c>
      <c r="H9" s="17" t="s">
        <v>106</v>
      </c>
      <c r="I9" s="17" t="s">
        <v>107</v>
      </c>
      <c r="J9" s="17" t="s">
        <v>108</v>
      </c>
    </row>
    <row r="10" customFormat="false" ht="45.75" hidden="false" customHeight="true" outlineLevel="0" collapsed="false">
      <c r="A10" s="19" t="s">
        <v>109</v>
      </c>
      <c r="B10" s="20" t="s">
        <v>101</v>
      </c>
      <c r="C10" s="21" t="s">
        <v>110</v>
      </c>
      <c r="D10" s="22" t="n">
        <v>3</v>
      </c>
      <c r="E10" s="21" t="s">
        <v>103</v>
      </c>
      <c r="F10" s="21" t="s">
        <v>111</v>
      </c>
      <c r="G10" s="23" t="s">
        <v>105</v>
      </c>
      <c r="H10" s="21" t="s">
        <v>112</v>
      </c>
      <c r="I10" s="21" t="s">
        <v>113</v>
      </c>
      <c r="J10" s="21" t="s">
        <v>114</v>
      </c>
    </row>
    <row r="11" customFormat="false" ht="45.75" hidden="false" customHeight="true" outlineLevel="0" collapsed="false">
      <c r="A11" s="15" t="s">
        <v>115</v>
      </c>
      <c r="B11" s="16" t="s">
        <v>116</v>
      </c>
      <c r="C11" s="17" t="s">
        <v>117</v>
      </c>
      <c r="D11" s="18" t="n">
        <v>3</v>
      </c>
      <c r="E11" s="17" t="s">
        <v>103</v>
      </c>
      <c r="F11" s="17" t="s">
        <v>74</v>
      </c>
      <c r="G11" s="23" t="s">
        <v>105</v>
      </c>
      <c r="H11" s="17" t="s">
        <v>118</v>
      </c>
      <c r="I11" s="17" t="s">
        <v>119</v>
      </c>
      <c r="J11" s="17" t="s">
        <v>120</v>
      </c>
    </row>
    <row r="12" customFormat="false" ht="45.75" hidden="false" customHeight="true" outlineLevel="0" collapsed="false">
      <c r="A12" s="19" t="s">
        <v>121</v>
      </c>
      <c r="B12" s="20" t="s">
        <v>122</v>
      </c>
      <c r="C12" s="21" t="s">
        <v>123</v>
      </c>
      <c r="D12" s="22" t="n">
        <v>3</v>
      </c>
      <c r="E12" s="21" t="s">
        <v>89</v>
      </c>
      <c r="F12" s="21" t="s">
        <v>111</v>
      </c>
      <c r="G12" s="20" t="s">
        <v>75</v>
      </c>
      <c r="H12" s="21" t="s">
        <v>124</v>
      </c>
      <c r="I12" s="21" t="s">
        <v>125</v>
      </c>
      <c r="J12" s="21" t="s">
        <v>126</v>
      </c>
    </row>
    <row r="13" customFormat="false" ht="45.75" hidden="false" customHeight="true" outlineLevel="0" collapsed="false">
      <c r="A13" s="15" t="s">
        <v>127</v>
      </c>
      <c r="B13" s="16" t="s">
        <v>128</v>
      </c>
      <c r="C13" s="17" t="s">
        <v>129</v>
      </c>
      <c r="D13" s="18" t="n">
        <v>3</v>
      </c>
      <c r="E13" s="17" t="s">
        <v>81</v>
      </c>
      <c r="F13" s="17" t="s">
        <v>90</v>
      </c>
      <c r="G13" s="16" t="s">
        <v>75</v>
      </c>
      <c r="H13" s="17" t="s">
        <v>130</v>
      </c>
      <c r="I13" s="17" t="s">
        <v>131</v>
      </c>
      <c r="J13" s="17" t="s">
        <v>132</v>
      </c>
    </row>
    <row r="14" customFormat="false" ht="45.75" hidden="false" customHeight="true" outlineLevel="0" collapsed="false">
      <c r="A14" s="19" t="s">
        <v>133</v>
      </c>
      <c r="B14" s="20" t="s">
        <v>128</v>
      </c>
      <c r="C14" s="21" t="s">
        <v>134</v>
      </c>
      <c r="D14" s="22" t="n">
        <v>3</v>
      </c>
      <c r="E14" s="21" t="s">
        <v>89</v>
      </c>
      <c r="F14" s="21" t="s">
        <v>74</v>
      </c>
      <c r="G14" s="20" t="s">
        <v>75</v>
      </c>
      <c r="H14" s="21" t="s">
        <v>135</v>
      </c>
      <c r="I14" s="21" t="s">
        <v>136</v>
      </c>
      <c r="J14" s="21" t="s">
        <v>137</v>
      </c>
    </row>
    <row r="15" customFormat="false" ht="45.75" hidden="false" customHeight="true" outlineLevel="0" collapsed="false">
      <c r="A15" s="15" t="s">
        <v>138</v>
      </c>
      <c r="B15" s="16" t="s">
        <v>139</v>
      </c>
      <c r="C15" s="17" t="s">
        <v>140</v>
      </c>
      <c r="D15" s="18" t="n">
        <v>3</v>
      </c>
      <c r="E15" s="17" t="s">
        <v>81</v>
      </c>
      <c r="F15" s="17" t="s">
        <v>104</v>
      </c>
      <c r="G15" s="16" t="s">
        <v>75</v>
      </c>
      <c r="H15" s="17" t="s">
        <v>141</v>
      </c>
      <c r="I15" s="17" t="s">
        <v>142</v>
      </c>
      <c r="J15" s="17" t="s">
        <v>143</v>
      </c>
    </row>
    <row r="16" customFormat="false" ht="45.75" hidden="false" customHeight="true" outlineLevel="0" collapsed="false">
      <c r="A16" s="19" t="s">
        <v>144</v>
      </c>
      <c r="B16" s="20" t="s">
        <v>139</v>
      </c>
      <c r="C16" s="21" t="s">
        <v>145</v>
      </c>
      <c r="D16" s="22" t="n">
        <v>3</v>
      </c>
      <c r="E16" s="21" t="s">
        <v>81</v>
      </c>
      <c r="F16" s="21" t="s">
        <v>104</v>
      </c>
      <c r="G16" s="20" t="s">
        <v>75</v>
      </c>
      <c r="H16" s="21" t="s">
        <v>146</v>
      </c>
      <c r="I16" s="21" t="s">
        <v>147</v>
      </c>
      <c r="J16" s="21" t="s">
        <v>148</v>
      </c>
    </row>
    <row r="17" customFormat="false" ht="45.75" hidden="false" customHeight="true" outlineLevel="0" collapsed="false">
      <c r="A17" s="15" t="s">
        <v>149</v>
      </c>
      <c r="B17" s="16" t="s">
        <v>150</v>
      </c>
      <c r="C17" s="17" t="s">
        <v>151</v>
      </c>
      <c r="D17" s="18" t="n">
        <v>3</v>
      </c>
      <c r="E17" s="17" t="s">
        <v>89</v>
      </c>
      <c r="F17" s="17" t="s">
        <v>74</v>
      </c>
      <c r="G17" s="16" t="s">
        <v>75</v>
      </c>
      <c r="H17" s="17" t="s">
        <v>152</v>
      </c>
      <c r="I17" s="17" t="s">
        <v>153</v>
      </c>
      <c r="J17" s="17" t="s">
        <v>154</v>
      </c>
    </row>
    <row r="18" customFormat="false" ht="45.75" hidden="false" customHeight="true" outlineLevel="0" collapsed="false">
      <c r="A18" s="19" t="s">
        <v>155</v>
      </c>
      <c r="B18" s="20" t="s">
        <v>150</v>
      </c>
      <c r="C18" s="21" t="s">
        <v>156</v>
      </c>
      <c r="D18" s="22" t="n">
        <v>3</v>
      </c>
      <c r="E18" s="21" t="s">
        <v>89</v>
      </c>
      <c r="F18" s="21" t="s">
        <v>82</v>
      </c>
      <c r="G18" s="20" t="s">
        <v>75</v>
      </c>
      <c r="H18" s="21" t="s">
        <v>157</v>
      </c>
      <c r="I18" s="21" t="s">
        <v>158</v>
      </c>
      <c r="J18" s="21" t="s">
        <v>159</v>
      </c>
    </row>
    <row r="19" customFormat="false" ht="45.75" hidden="false" customHeight="true" outlineLevel="0" collapsed="false">
      <c r="A19" s="15" t="s">
        <v>160</v>
      </c>
      <c r="B19" s="16" t="s">
        <v>161</v>
      </c>
      <c r="C19" s="17" t="s">
        <v>162</v>
      </c>
      <c r="D19" s="18" t="n">
        <v>3</v>
      </c>
      <c r="E19" s="17" t="s">
        <v>89</v>
      </c>
      <c r="F19" s="17" t="s">
        <v>74</v>
      </c>
      <c r="G19" s="16" t="s">
        <v>75</v>
      </c>
      <c r="H19" s="17" t="s">
        <v>163</v>
      </c>
      <c r="I19" s="17" t="s">
        <v>164</v>
      </c>
      <c r="J19" s="17" t="s">
        <v>165</v>
      </c>
    </row>
    <row r="20" customFormat="false" ht="45.75" hidden="false" customHeight="true" outlineLevel="0" collapsed="false">
      <c r="A20" s="19" t="s">
        <v>166</v>
      </c>
      <c r="B20" s="20" t="s">
        <v>161</v>
      </c>
      <c r="C20" s="21" t="s">
        <v>167</v>
      </c>
      <c r="D20" s="22" t="n">
        <v>3</v>
      </c>
      <c r="E20" s="21" t="s">
        <v>89</v>
      </c>
      <c r="F20" s="21" t="s">
        <v>74</v>
      </c>
      <c r="G20" s="20" t="s">
        <v>75</v>
      </c>
      <c r="H20" s="21" t="s">
        <v>168</v>
      </c>
      <c r="I20" s="21" t="s">
        <v>169</v>
      </c>
      <c r="J20" s="21" t="s">
        <v>170</v>
      </c>
    </row>
    <row r="21" customFormat="false" ht="45.75" hidden="false" customHeight="true" outlineLevel="0" collapsed="false">
      <c r="A21" s="15" t="s">
        <v>171</v>
      </c>
      <c r="B21" s="16" t="s">
        <v>172</v>
      </c>
      <c r="C21" s="17" t="s">
        <v>173</v>
      </c>
      <c r="D21" s="18" t="n">
        <v>3</v>
      </c>
      <c r="E21" s="17" t="s">
        <v>89</v>
      </c>
      <c r="F21" s="17" t="s">
        <v>111</v>
      </c>
      <c r="G21" s="16" t="s">
        <v>75</v>
      </c>
      <c r="H21" s="17" t="s">
        <v>174</v>
      </c>
      <c r="I21" s="17" t="s">
        <v>175</v>
      </c>
      <c r="J21" s="17" t="s">
        <v>176</v>
      </c>
    </row>
    <row r="22" customFormat="false" ht="45.75" hidden="false" customHeight="true" outlineLevel="0" collapsed="false">
      <c r="A22" s="19" t="s">
        <v>177</v>
      </c>
      <c r="B22" s="20" t="s">
        <v>172</v>
      </c>
      <c r="C22" s="21" t="s">
        <v>178</v>
      </c>
      <c r="D22" s="22" t="n">
        <v>3</v>
      </c>
      <c r="E22" s="21" t="s">
        <v>89</v>
      </c>
      <c r="F22" s="21" t="s">
        <v>90</v>
      </c>
      <c r="G22" s="20" t="s">
        <v>75</v>
      </c>
      <c r="H22" s="21" t="s">
        <v>179</v>
      </c>
      <c r="I22" s="21" t="s">
        <v>180</v>
      </c>
      <c r="J22" s="21" t="s">
        <v>181</v>
      </c>
    </row>
    <row r="23" customFormat="false" ht="45.75" hidden="false" customHeight="true" outlineLevel="0" collapsed="false">
      <c r="A23" s="15" t="s">
        <v>182</v>
      </c>
      <c r="B23" s="16" t="s">
        <v>183</v>
      </c>
      <c r="C23" s="17" t="s">
        <v>184</v>
      </c>
      <c r="D23" s="18" t="n">
        <v>3</v>
      </c>
      <c r="E23" s="17" t="s">
        <v>103</v>
      </c>
      <c r="F23" s="17" t="s">
        <v>111</v>
      </c>
      <c r="G23" s="23" t="s">
        <v>105</v>
      </c>
      <c r="H23" s="17" t="s">
        <v>185</v>
      </c>
      <c r="I23" s="17" t="s">
        <v>186</v>
      </c>
      <c r="J23" s="17" t="s">
        <v>187</v>
      </c>
    </row>
    <row r="24" customFormat="false" ht="45.75" hidden="false" customHeight="true" outlineLevel="0" collapsed="false">
      <c r="A24" s="19" t="s">
        <v>188</v>
      </c>
      <c r="B24" s="20" t="s">
        <v>183</v>
      </c>
      <c r="C24" s="21" t="s">
        <v>189</v>
      </c>
      <c r="D24" s="22" t="n">
        <v>3</v>
      </c>
      <c r="E24" s="21" t="s">
        <v>103</v>
      </c>
      <c r="F24" s="21" t="s">
        <v>111</v>
      </c>
      <c r="G24" s="23" t="s">
        <v>105</v>
      </c>
      <c r="H24" s="21" t="s">
        <v>190</v>
      </c>
      <c r="I24" s="21" t="s">
        <v>191</v>
      </c>
      <c r="J24" s="21" t="s">
        <v>192</v>
      </c>
    </row>
    <row r="25" customFormat="false" ht="45.75" hidden="false" customHeight="true" outlineLevel="0" collapsed="false">
      <c r="A25" s="15" t="s">
        <v>193</v>
      </c>
      <c r="B25" s="16" t="s">
        <v>194</v>
      </c>
      <c r="C25" s="17" t="s">
        <v>195</v>
      </c>
      <c r="D25" s="18" t="n">
        <v>3</v>
      </c>
      <c r="E25" s="17" t="s">
        <v>196</v>
      </c>
      <c r="F25" s="17" t="s">
        <v>82</v>
      </c>
      <c r="G25" s="16" t="s">
        <v>75</v>
      </c>
      <c r="H25" s="17" t="s">
        <v>197</v>
      </c>
      <c r="I25" s="17" t="s">
        <v>198</v>
      </c>
      <c r="J25" s="17" t="s">
        <v>199</v>
      </c>
    </row>
    <row r="26" customFormat="false" ht="45.75" hidden="false" customHeight="true" outlineLevel="0" collapsed="false">
      <c r="A26" s="19" t="s">
        <v>200</v>
      </c>
      <c r="B26" s="20" t="s">
        <v>194</v>
      </c>
      <c r="C26" s="21" t="s">
        <v>201</v>
      </c>
      <c r="D26" s="22" t="n">
        <v>3</v>
      </c>
      <c r="E26" s="21" t="s">
        <v>196</v>
      </c>
      <c r="F26" s="21" t="s">
        <v>90</v>
      </c>
      <c r="G26" s="20" t="s">
        <v>75</v>
      </c>
      <c r="H26" s="21" t="s">
        <v>202</v>
      </c>
      <c r="I26" s="21" t="s">
        <v>203</v>
      </c>
      <c r="J26" s="21" t="s">
        <v>204</v>
      </c>
    </row>
    <row r="27" customFormat="false" ht="45.75" hidden="false" customHeight="true" outlineLevel="0" collapsed="false">
      <c r="A27" s="15" t="s">
        <v>205</v>
      </c>
      <c r="B27" s="16" t="s">
        <v>206</v>
      </c>
      <c r="C27" s="17" t="s">
        <v>207</v>
      </c>
      <c r="D27" s="18" t="n">
        <v>3</v>
      </c>
      <c r="E27" s="17" t="s">
        <v>81</v>
      </c>
      <c r="F27" s="17" t="s">
        <v>208</v>
      </c>
      <c r="G27" s="16" t="s">
        <v>75</v>
      </c>
      <c r="H27" s="17" t="s">
        <v>209</v>
      </c>
      <c r="I27" s="17" t="s">
        <v>210</v>
      </c>
      <c r="J27" s="17" t="s">
        <v>211</v>
      </c>
    </row>
    <row r="28" customFormat="false" ht="45.75" hidden="false" customHeight="true" outlineLevel="0" collapsed="false">
      <c r="A28" s="19" t="s">
        <v>212</v>
      </c>
      <c r="B28" s="20" t="s">
        <v>206</v>
      </c>
      <c r="C28" s="21" t="s">
        <v>213</v>
      </c>
      <c r="D28" s="22" t="n">
        <v>3</v>
      </c>
      <c r="E28" s="21" t="s">
        <v>73</v>
      </c>
      <c r="F28" s="21" t="s">
        <v>74</v>
      </c>
      <c r="G28" s="20" t="s">
        <v>75</v>
      </c>
      <c r="H28" s="21" t="s">
        <v>214</v>
      </c>
      <c r="I28" s="21" t="s">
        <v>215</v>
      </c>
      <c r="J28" s="21" t="s">
        <v>216</v>
      </c>
    </row>
    <row r="29" customFormat="false" ht="45.75" hidden="false" customHeight="true" outlineLevel="0" collapsed="false">
      <c r="A29" s="19" t="s">
        <v>217</v>
      </c>
      <c r="B29" s="20" t="s">
        <v>87</v>
      </c>
      <c r="C29" s="21" t="s">
        <v>218</v>
      </c>
      <c r="D29" s="22" t="n">
        <v>3</v>
      </c>
      <c r="E29" s="21" t="s">
        <v>73</v>
      </c>
      <c r="F29" s="21" t="s">
        <v>219</v>
      </c>
      <c r="G29" s="20" t="s">
        <v>75</v>
      </c>
      <c r="H29" s="21" t="s">
        <v>220</v>
      </c>
      <c r="I29" s="21" t="s">
        <v>221</v>
      </c>
      <c r="J29" s="21" t="s">
        <v>222</v>
      </c>
    </row>
    <row r="30" customFormat="false" ht="15" hidden="false" customHeight="true" outlineLevel="0" collapsed="false">
      <c r="A30" s="24"/>
      <c r="B30" s="24"/>
      <c r="C30" s="24"/>
    </row>
    <row r="31" customFormat="false" ht="15" hidden="false" customHeight="true" outlineLevel="0" collapsed="false">
      <c r="A31" s="25" t="s">
        <v>223</v>
      </c>
      <c r="B31" s="25"/>
      <c r="C31" s="25"/>
    </row>
    <row r="32" customFormat="false" ht="15" hidden="false" customHeight="true" outlineLevel="0" collapsed="false">
      <c r="A32" s="26" t="s">
        <v>81</v>
      </c>
      <c r="B32" s="26"/>
      <c r="C32" s="26"/>
      <c r="D32" s="27" t="n">
        <f aca="false">SUMPRODUCT(($E$5:$E$29="P1 - AI System Design &amp; Architecture")*$D$5:$D$29)</f>
        <v>15</v>
      </c>
      <c r="E32" s="28" t="n">
        <f aca="false">D32/75</f>
        <v>0.2</v>
      </c>
    </row>
    <row r="33" customFormat="false" ht="15" hidden="false" customHeight="true" outlineLevel="0" collapsed="false">
      <c r="A33" s="26" t="s">
        <v>89</v>
      </c>
      <c r="B33" s="26"/>
      <c r="C33" s="26"/>
      <c r="D33" s="27" t="n">
        <f aca="false">SUMPRODUCT(($E$5:$E$29="P2 - Agentic Workflows &amp; Toolchains")*$D$5:$D$29)</f>
        <v>30</v>
      </c>
      <c r="E33" s="28" t="n">
        <f aca="false">D33/75</f>
        <v>0.4</v>
      </c>
    </row>
    <row r="34" customFormat="false" ht="15" hidden="false" customHeight="true" outlineLevel="0" collapsed="false">
      <c r="A34" s="26" t="s">
        <v>103</v>
      </c>
      <c r="B34" s="26"/>
      <c r="C34" s="26"/>
      <c r="D34" s="27" t="n">
        <f aca="false">SUMPRODUCT(($E$5:$E$29="P3 - Deployment &amp; Production Engineering")*$D$5:$D$29)</f>
        <v>15</v>
      </c>
      <c r="E34" s="28" t="n">
        <f aca="false">D34/75</f>
        <v>0.2</v>
      </c>
    </row>
    <row r="35" customFormat="false" ht="15" hidden="false" customHeight="true" outlineLevel="0" collapsed="false">
      <c r="A35" s="26" t="s">
        <v>196</v>
      </c>
      <c r="B35" s="26"/>
      <c r="C35" s="26"/>
      <c r="D35" s="27" t="n">
        <f aca="false">SUMPRODUCT(($E$5:$E$29="P4 - Governance, Security &amp; Compliance")*$D$5:$D$29)</f>
        <v>6</v>
      </c>
      <c r="E35" s="28" t="n">
        <f aca="false">D35/75</f>
        <v>0.08</v>
      </c>
    </row>
    <row r="36" customFormat="false" ht="15" hidden="false" customHeight="true" outlineLevel="0" collapsed="false">
      <c r="A36" s="26" t="s">
        <v>73</v>
      </c>
      <c r="B36" s="26"/>
      <c r="C36" s="26"/>
      <c r="D36" s="27" t="n">
        <f aca="false">SUMPRODUCT(($E$5:$E$29="P5 - Forward-Deployed Mindset")*$D$5:$D$29)</f>
        <v>9</v>
      </c>
      <c r="E36" s="28" t="n">
        <f aca="false">D36/75</f>
        <v>0.12</v>
      </c>
    </row>
    <row r="37" customFormat="false" ht="15" hidden="false" customHeight="true" outlineLevel="0" collapsed="false">
      <c r="A37" s="26" t="s">
        <v>224</v>
      </c>
      <c r="B37" s="29"/>
      <c r="C37" s="29"/>
      <c r="D37" s="27" t="n">
        <f aca="false">SUM(D32:D36)</f>
        <v>75</v>
      </c>
      <c r="E37" s="30" t="n">
        <f aca="false">D37/75</f>
        <v>1</v>
      </c>
    </row>
    <row r="38" customFormat="false" ht="48" hidden="false" customHeight="true" outlineLevel="0" collapsed="false">
      <c r="A38" s="24"/>
      <c r="B38" s="24"/>
      <c r="C38" s="24"/>
      <c r="D38" s="24"/>
      <c r="E38" s="24"/>
      <c r="F38" s="24"/>
      <c r="G38" s="24"/>
      <c r="H38" s="24"/>
      <c r="I38" s="24"/>
      <c r="J38" s="24"/>
    </row>
    <row r="39" customFormat="false" ht="564.75" hidden="false" customHeight="true" outlineLevel="0" collapsed="false">
      <c r="A39" s="31" t="s">
        <v>225</v>
      </c>
    </row>
  </sheetData>
  <autoFilter ref="A4:J28"/>
  <mergeCells count="10">
    <mergeCell ref="A1:J1"/>
    <mergeCell ref="A2:J2"/>
    <mergeCell ref="A30:C30"/>
    <mergeCell ref="A31:C31"/>
    <mergeCell ref="A32:C32"/>
    <mergeCell ref="A33:C33"/>
    <mergeCell ref="A34:C34"/>
    <mergeCell ref="A35:C35"/>
    <mergeCell ref="A36:C36"/>
    <mergeCell ref="A38:J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2026-08-17T11:40:16Z</dcterms:created>
  <dc:creator>openpyxl</dc:creator>
  <dc:description/>
  <dc:language>en-US</dc:language>
  <cp:lastModifiedBy/>
  <dcterms:modified xsi:type="dcterms:W3CDTF">2026-08-17T12:34:50Z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